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йс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<sst xmlns="http://schemas.openxmlformats.org/spreadsheetml/2006/main" count="228" uniqueCount="157">
  <si>
    <t xml:space="preserve">  Прейскурант стоимости услуг по ремонту, монтажу и обслуживанию 
бытового холодильного и климатического оборудования</t>
  </si>
  <si>
    <t xml:space="preserve">№</t>
  </si>
  <si>
    <t xml:space="preserve">Наименование единичной расценки</t>
  </si>
  <si>
    <t xml:space="preserve">Ед.изм.</t>
  </si>
  <si>
    <t xml:space="preserve">Время на обслуживание, час.</t>
  </si>
  <si>
    <t xml:space="preserve">Итого затрат, руб.</t>
  </si>
  <si>
    <t xml:space="preserve">Прибыль расчётная, руб.</t>
  </si>
  <si>
    <t xml:space="preserve">Прибыль, руб.</t>
  </si>
  <si>
    <t xml:space="preserve">Цена, руб. с НДС 20%</t>
  </si>
  <si>
    <t xml:space="preserve">Бытовое холодильное оборудование</t>
  </si>
  <si>
    <t xml:space="preserve">1.1</t>
  </si>
  <si>
    <t xml:space="preserve">Диагностика работы бытовых холодильных агрегатов (при отказе от ремонта)</t>
  </si>
  <si>
    <t xml:space="preserve">шт.</t>
  </si>
  <si>
    <t xml:space="preserve">1.2</t>
  </si>
  <si>
    <t xml:space="preserve">Ремонт бытовых холодильных агрегатов (в работу входит заправка и вакуумирование системы, без материалов)</t>
  </si>
  <si>
    <t xml:space="preserve">1.2.1</t>
  </si>
  <si>
    <t xml:space="preserve">Замена фильтра осушителя</t>
  </si>
  <si>
    <t xml:space="preserve">1.2.2</t>
  </si>
  <si>
    <t xml:space="preserve">Замена компрессора</t>
  </si>
  <si>
    <t xml:space="preserve">1.2.3</t>
  </si>
  <si>
    <t xml:space="preserve">Замена термостата</t>
  </si>
  <si>
    <t xml:space="preserve">1.2.4</t>
  </si>
  <si>
    <t xml:space="preserve">Замена таймера оттайки</t>
  </si>
  <si>
    <t xml:space="preserve">1.2.5</t>
  </si>
  <si>
    <t xml:space="preserve">Замена ТЭНа оттайки</t>
  </si>
  <si>
    <t xml:space="preserve">1.2.6</t>
  </si>
  <si>
    <t xml:space="preserve">Замена вентилятора испарителя</t>
  </si>
  <si>
    <t xml:space="preserve">1.2.7</t>
  </si>
  <si>
    <t xml:space="preserve">Устранение утечки хладагента</t>
  </si>
  <si>
    <t xml:space="preserve">1.2.8</t>
  </si>
  <si>
    <t xml:space="preserve">Установка клапана шредера</t>
  </si>
  <si>
    <t xml:space="preserve">1.2.9</t>
  </si>
  <si>
    <t xml:space="preserve">Устранение засора в капилярной трубке</t>
  </si>
  <si>
    <t xml:space="preserve">1.2.10</t>
  </si>
  <si>
    <t xml:space="preserve">Пайка элементов холодильного контура</t>
  </si>
  <si>
    <t xml:space="preserve">1.2.11</t>
  </si>
  <si>
    <t xml:space="preserve">Мелкий электрический или механический ремонт на месте</t>
  </si>
  <si>
    <t xml:space="preserve">2</t>
  </si>
  <si>
    <t xml:space="preserve">Бытовое климатическое оборудование</t>
  </si>
  <si>
    <t xml:space="preserve">2.1</t>
  </si>
  <si>
    <r>
      <rPr>
        <b val="true"/>
        <sz val="12"/>
        <color rgb="FF000000"/>
        <rFont val="Times New Roman"/>
        <family val="1"/>
        <charset val="204"/>
      </rPr>
      <t xml:space="preserve">Техническое обслуживание климатического  оборудования</t>
    </r>
    <r>
      <rPr>
        <sz val="12"/>
        <color rgb="FF000000"/>
        <rFont val="Times New Roman"/>
        <family val="1"/>
        <charset val="204"/>
      </rPr>
      <t xml:space="preserve">:                              </t>
    </r>
  </si>
  <si>
    <t xml:space="preserve">• Осмотр оборудования</t>
  </si>
  <si>
    <t xml:space="preserve">• Проверка работы кондиционера во всех режимах.</t>
  </si>
  <si>
    <t xml:space="preserve">• Проверка герметичности фреонового контура, наличия хладагента.</t>
  </si>
  <si>
    <t xml:space="preserve">• Проверка исправности дренажной системы.</t>
  </si>
  <si>
    <t xml:space="preserve">• Очистка входных и выходных жалюзи внутреннего блока.</t>
  </si>
  <si>
    <t xml:space="preserve">• Чистка корпуса и передней панели внутреннего блока.</t>
  </si>
  <si>
    <t xml:space="preserve">• Чистка фильтров внутреннего блока.</t>
  </si>
  <si>
    <t xml:space="preserve">• Мелкий ремонт, не требующий использования запасных частей, привлечения дополнительных специалистов и оборудования, и по длительности не превышающий один час.</t>
  </si>
  <si>
    <t xml:space="preserve">• Проверка исправности электродвигателей и лопастей вентиляторов.</t>
  </si>
  <si>
    <t xml:space="preserve">• Проверка состояний силовых и управляющих электроцепей.</t>
  </si>
  <si>
    <t xml:space="preserve">• Контроль эффективности работы испарителя внутреннего блока по перепаду температур входящего и выходящего воздуха, при необходимости его чистка.</t>
  </si>
  <si>
    <t xml:space="preserve">• Подтягивание резьбовых соединений проводов на клемных коробках.</t>
  </si>
  <si>
    <t xml:space="preserve">• Обработка фильтров антибактериальным средством по желанию заказчика.</t>
  </si>
  <si>
    <t xml:space="preserve">• Чистка теплообменника и других узлов наружного блока.</t>
  </si>
  <si>
    <t xml:space="preserve">• Проверка состояния теплоизоляции хладоновых трубопроводов и устранение неисправностей.</t>
  </si>
  <si>
    <t xml:space="preserve">2.1.1</t>
  </si>
  <si>
    <t xml:space="preserve">2,0-3,1 кВт</t>
  </si>
  <si>
    <t xml:space="preserve">2.1.2</t>
  </si>
  <si>
    <t xml:space="preserve">3,2-5,5 кВт</t>
  </si>
  <si>
    <t xml:space="preserve">2.1.3</t>
  </si>
  <si>
    <t xml:space="preserve">5,6-8,0 кВт</t>
  </si>
  <si>
    <t xml:space="preserve">2.1.4</t>
  </si>
  <si>
    <t xml:space="preserve">свыше 8,1 кВт</t>
  </si>
  <si>
    <t xml:space="preserve">2.2</t>
  </si>
  <si>
    <t xml:space="preserve">Чистка наружного блока сплит системы</t>
  </si>
  <si>
    <t xml:space="preserve">2.2.1</t>
  </si>
  <si>
    <t xml:space="preserve">2.2.2</t>
  </si>
  <si>
    <t xml:space="preserve">2.2.3</t>
  </si>
  <si>
    <t xml:space="preserve">2.2.4</t>
  </si>
  <si>
    <t xml:space="preserve">2.3</t>
  </si>
  <si>
    <t xml:space="preserve">Чистка внутреннего блока сплит системы</t>
  </si>
  <si>
    <t xml:space="preserve">2.3.1</t>
  </si>
  <si>
    <t xml:space="preserve">2.3.2</t>
  </si>
  <si>
    <t xml:space="preserve">2.3.3</t>
  </si>
  <si>
    <t xml:space="preserve">2.3.4</t>
  </si>
  <si>
    <t xml:space="preserve">2.4</t>
  </si>
  <si>
    <t xml:space="preserve">Работы по замене и ремонту внешнего блока</t>
  </si>
  <si>
    <t xml:space="preserve">2.4.1</t>
  </si>
  <si>
    <t xml:space="preserve">Замена компрессора от 1,5 кВт до 3,5 кВт (настенного, оконного, мобильного типа</t>
  </si>
  <si>
    <t xml:space="preserve">2.4.2</t>
  </si>
  <si>
    <t xml:space="preserve">Замена компрессора от 3,6 кВт до 5,1 кВт (настенного, кассетного, напольноготипа)</t>
  </si>
  <si>
    <t xml:space="preserve">2.4.3</t>
  </si>
  <si>
    <t xml:space="preserve">Замена компрессора от 5,2 кВт до 11кВт (настенного, кассетного, напольного типа)</t>
  </si>
  <si>
    <t xml:space="preserve">2.4.4</t>
  </si>
  <si>
    <t xml:space="preserve">Замена 2х, 3х ходового крана</t>
  </si>
  <si>
    <t xml:space="preserve">2.4.5</t>
  </si>
  <si>
    <t xml:space="preserve">Замена 4х ходового крана</t>
  </si>
  <si>
    <t xml:space="preserve">2.4.6</t>
  </si>
  <si>
    <t xml:space="preserve">Замена или ремонт теплообменника (радиатора)</t>
  </si>
  <si>
    <t xml:space="preserve">2.4.7</t>
  </si>
  <si>
    <t xml:space="preserve">Замена крыльчатки (не снимая блока) </t>
  </si>
  <si>
    <t xml:space="preserve">2.4.8</t>
  </si>
  <si>
    <t xml:space="preserve">Замена двигателя с крыльчаткой (не снимая блока)</t>
  </si>
  <si>
    <t xml:space="preserve">2.4.9</t>
  </si>
  <si>
    <t xml:space="preserve">Замена пускового реле (не снимая блока)</t>
  </si>
  <si>
    <t xml:space="preserve">2.4.10</t>
  </si>
  <si>
    <t xml:space="preserve">Замена платы управления (не снимая блока)</t>
  </si>
  <si>
    <t xml:space="preserve">2.4.11</t>
  </si>
  <si>
    <t xml:space="preserve">Демонтаж внешнего блока от 1,5 кВт до 3,5 кВт</t>
  </si>
  <si>
    <t xml:space="preserve">2.4.12</t>
  </si>
  <si>
    <t xml:space="preserve">Демонтаж внешнего блока от 3,6 кВт до 5,1 кВт</t>
  </si>
  <si>
    <t xml:space="preserve">2.4.13</t>
  </si>
  <si>
    <t xml:space="preserve">Демонтаж внешнего блока от 5,2 кВт до 8,5 кВт</t>
  </si>
  <si>
    <t xml:space="preserve">2.4.14</t>
  </si>
  <si>
    <t xml:space="preserve">Демонтаж внешнего блока свыше 8,5 кВт</t>
  </si>
  <si>
    <t xml:space="preserve">2.4.15</t>
  </si>
  <si>
    <t xml:space="preserve">Монтаж внешнего блока от 1,5 кВт до 3,5 кВт</t>
  </si>
  <si>
    <t xml:space="preserve">2.4.16</t>
  </si>
  <si>
    <t xml:space="preserve">Монтаж внешнего блока от 3,6 кВт до 5,1 кВт</t>
  </si>
  <si>
    <t xml:space="preserve">2.4.17</t>
  </si>
  <si>
    <t xml:space="preserve">Монтаж внешнего блока от 5,2 кВт до 8,5 кВт</t>
  </si>
  <si>
    <t xml:space="preserve">2.4.18</t>
  </si>
  <si>
    <t xml:space="preserve">Монтаж внешнего блока свыше 8,5 кВт</t>
  </si>
  <si>
    <t xml:space="preserve">2.5</t>
  </si>
  <si>
    <t xml:space="preserve"> Работы по замене и ремонту внутреннего блока</t>
  </si>
  <si>
    <t xml:space="preserve">2.5.1</t>
  </si>
  <si>
    <t xml:space="preserve">Замена осевого вентилятора (не снимая блока)</t>
  </si>
  <si>
    <t xml:space="preserve">2.5.2</t>
  </si>
  <si>
    <t xml:space="preserve">Замена двигателя осевого вентилятора (не снимая блока)</t>
  </si>
  <si>
    <t xml:space="preserve">2.5.3</t>
  </si>
  <si>
    <t xml:space="preserve">2.5.4</t>
  </si>
  <si>
    <t xml:space="preserve">Замена или ремонт испарителя (радиатора)</t>
  </si>
  <si>
    <t xml:space="preserve">2.5.5</t>
  </si>
  <si>
    <t xml:space="preserve">Замена привода горизонтальной жалюзи (не снимая блока)</t>
  </si>
  <si>
    <t xml:space="preserve">2.5.6</t>
  </si>
  <si>
    <t xml:space="preserve">Замена привода вертикальной жалюзи (не снимая блока)</t>
  </si>
  <si>
    <t xml:space="preserve">2.5.7</t>
  </si>
  <si>
    <t xml:space="preserve">Пайка 1 (одного) стыка трубы от 1/4 до 5/8</t>
  </si>
  <si>
    <t xml:space="preserve">2.5.8</t>
  </si>
  <si>
    <t xml:space="preserve">Пайка 1 (одного) стыка трубы от 3/4 до 1"</t>
  </si>
  <si>
    <t xml:space="preserve">2.5.9</t>
  </si>
  <si>
    <t xml:space="preserve">Устранение утечки от 1,5 кВт до 3,5 кВт (перевальцовка соединения, вакуумирование)</t>
  </si>
  <si>
    <t xml:space="preserve">2.5.10</t>
  </si>
  <si>
    <t xml:space="preserve">Устранение утечки от 3,6 кВт до 5,1 кВт (перевальцовка соединения, вакуумирование)</t>
  </si>
  <si>
    <t xml:space="preserve">2.5.11</t>
  </si>
  <si>
    <t xml:space="preserve">Устранение утечки от 5,2 кВт до 8,5 кВт (перевальцовка соединения, вакуумирование)</t>
  </si>
  <si>
    <t xml:space="preserve">2.5.12</t>
  </si>
  <si>
    <t xml:space="preserve">Устранение утечки свыше 8,5 кВт (перевальцовка соединения, вакуумирование)</t>
  </si>
  <si>
    <t xml:space="preserve">2.5.13</t>
  </si>
  <si>
    <t xml:space="preserve">Замена соленоида клапана</t>
  </si>
  <si>
    <t xml:space="preserve">2.5.14</t>
  </si>
  <si>
    <t xml:space="preserve">Демонтаж внутреннего блока от 1,5 кВт до 3,5 кВт (настенного типа)</t>
  </si>
  <si>
    <t xml:space="preserve">2.5.15</t>
  </si>
  <si>
    <t xml:space="preserve">Демонтаж внутреннего блока от 3,6 кВт до 5,1 кВт (настенного типа)</t>
  </si>
  <si>
    <t xml:space="preserve">2.5.16</t>
  </si>
  <si>
    <t xml:space="preserve">Демонтаж внутреннего блока от 5,2 кВт до 8,5 кВт (настенного типа)</t>
  </si>
  <si>
    <t xml:space="preserve">2.5.17</t>
  </si>
  <si>
    <t xml:space="preserve">Демонтаж внутреннего блока свыше 8,5 кВт (настенного типа)</t>
  </si>
  <si>
    <t xml:space="preserve">2.5.18</t>
  </si>
  <si>
    <t xml:space="preserve">Монтаж внутреннего блока от 1,5 кВт до 3,5 кВт (настенного типа)</t>
  </si>
  <si>
    <t xml:space="preserve">2.5.19</t>
  </si>
  <si>
    <t xml:space="preserve">Монтаж внутреннего блока от 3,6 кВт до 5,1 кВт (настенного типа)</t>
  </si>
  <si>
    <t xml:space="preserve">2.5.20</t>
  </si>
  <si>
    <t xml:space="preserve">Монтаж внутреннего блока от 5,2 кВт до 8,5 кВт (настенного типа)</t>
  </si>
  <si>
    <t xml:space="preserve">2.5.21</t>
  </si>
  <si>
    <t xml:space="preserve">Монтаж внутреннего блока свыше 8,5 кВт (настенного типа)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</si>
</sst>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_-* #,##0.00\ _₽_-;\-* #,##0.00\ _₽_-;_-* \-??\ _₽_-;_-@_-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6" fillId="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6" fontId="6" fillId="2" borderId="4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6" fillId="2" borderId="5" xfId="0" applyFont="true" applyBorder="true" applyAlignment="true" applyProtection="true">
      <alignment horizontal="general" vertical="bottom" textRotation="0" wrapText="true" indent="0" shrinkToFit="true"/>
      <protection locked="true" hidden="false"/>
    </xf>
    <xf numFmtId="164" fontId="7" fillId="2" borderId="6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7" fontId="6" fillId="2" borderId="6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6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7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8" fillId="2" borderId="6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5" fontId="6" fillId="2" borderId="8" xfId="0" applyFont="true" applyBorder="true" applyAlignment="true" applyProtection="true">
      <alignment horizontal="general" vertical="bottom" textRotation="0" wrapText="true" indent="0" shrinkToFit="true"/>
      <protection locked="true" hidden="false"/>
    </xf>
    <xf numFmtId="164" fontId="6" fillId="2" borderId="9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9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9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10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6" fillId="2" borderId="11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11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11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12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6" fillId="0" borderId="11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7" fontId="6" fillId="0" borderId="13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12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6" fillId="2" borderId="14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6" fillId="2" borderId="14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14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15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5" xfId="0" applyFont="true" applyBorder="true" applyAlignment="true" applyProtection="true">
      <alignment horizontal="general" vertical="bottom" textRotation="0" wrapText="true" indent="0" shrinkToFit="true"/>
      <protection locked="true" hidden="false"/>
    </xf>
    <xf numFmtId="164" fontId="5" fillId="2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5" fillId="2" borderId="7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5" fontId="6" fillId="2" borderId="16" xfId="0" applyFont="true" applyBorder="true" applyAlignment="true" applyProtection="true">
      <alignment horizontal="general" vertical="bottom" textRotation="0" wrapText="true" indent="0" shrinkToFit="tru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6" fillId="0" borderId="1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18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5" fontId="6" fillId="2" borderId="19" xfId="0" applyFont="true" applyBorder="true" applyAlignment="true" applyProtection="true">
      <alignment horizontal="general" vertical="bottom" textRotation="0" wrapText="true" indent="0" shrinkToFit="tru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11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4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14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5" fillId="0" borderId="6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7" fontId="5" fillId="0" borderId="7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7" fontId="6" fillId="0" borderId="10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7" fontId="6" fillId="0" borderId="15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7" fontId="6" fillId="0" borderId="7" xfId="15" applyFont="true" applyBorder="true" applyAlignment="true" applyProtection="true">
      <alignment horizontal="right" vertical="center" textRotation="0" wrapText="true" indent="0" shrinkToFit="true"/>
      <protection locked="true" hidden="false"/>
    </xf>
    <xf numFmtId="164" fontId="6" fillId="0" borderId="20" xfId="0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2" borderId="20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20" xfId="1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6" fillId="0" borderId="21" xfId="15" applyFont="true" applyBorder="true" applyAlignment="true" applyProtection="true">
      <alignment horizontal="right" vertical="center" textRotation="0" wrapText="tru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false"/>
  </sheetPr>
  <dimension ref="A1:H8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0" activeCellId="0" sqref="H20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2" width="63.14"/>
    <col collapsed="false" customWidth="true" hidden="false" outlineLevel="0" max="3" min="3" style="2" width="10"/>
    <col collapsed="false" customWidth="true" hidden="true" outlineLevel="0" max="4" min="4" style="2" width="10"/>
    <col collapsed="false" customWidth="true" hidden="true" outlineLevel="0" max="7" min="5" style="2" width="15.14"/>
    <col collapsed="false" customWidth="true" hidden="false" outlineLevel="0" max="8" min="8" style="2" width="12.42"/>
    <col collapsed="false" customWidth="false" hidden="false" outlineLevel="0" max="16368" min="9" style="2" width="9.14"/>
    <col collapsed="false" customWidth="true" hidden="false" outlineLevel="0" max="16384" min="16369" style="2" width="11.53"/>
  </cols>
  <sheetData>
    <row r="1" customFormat="false" ht="41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39.5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customFormat="false" ht="15" hidden="false" customHeight="false" outlineLevel="0" collapsed="false">
      <c r="A3" s="8" t="n">
        <v>1</v>
      </c>
      <c r="B3" s="9" t="s">
        <v>9</v>
      </c>
      <c r="C3" s="10"/>
      <c r="D3" s="10"/>
      <c r="E3" s="10"/>
      <c r="F3" s="10"/>
      <c r="G3" s="11"/>
      <c r="H3" s="12"/>
    </row>
    <row r="4" customFormat="false" ht="26.85" hidden="false" customHeight="false" outlineLevel="0" collapsed="false">
      <c r="A4" s="8" t="s">
        <v>10</v>
      </c>
      <c r="B4" s="13" t="s">
        <v>11</v>
      </c>
      <c r="C4" s="10" t="s">
        <v>12</v>
      </c>
      <c r="D4" s="10" t="n">
        <v>0.85</v>
      </c>
      <c r="E4" s="14" t="e">
        <f aca="false">ROUND(#REF!*Прайс!D4,2)</f>
        <v>#VALUE!</v>
      </c>
      <c r="F4" s="14" t="e">
        <f aca="false">ROUND(E4*#REF!,2)</f>
        <v>#VALUE!</v>
      </c>
      <c r="G4" s="15" t="n">
        <v>89.03</v>
      </c>
      <c r="H4" s="16" t="n">
        <v>770</v>
      </c>
    </row>
    <row r="5" customFormat="false" ht="26.85" hidden="false" customHeight="false" outlineLevel="0" collapsed="false">
      <c r="A5" s="8" t="s">
        <v>13</v>
      </c>
      <c r="B5" s="17" t="s">
        <v>14</v>
      </c>
      <c r="C5" s="10"/>
      <c r="D5" s="10"/>
      <c r="E5" s="10"/>
      <c r="F5" s="10"/>
      <c r="G5" s="11"/>
      <c r="H5" s="16"/>
    </row>
    <row r="6" customFormat="false" ht="15" hidden="false" customHeight="false" outlineLevel="0" collapsed="false">
      <c r="A6" s="18" t="s">
        <v>15</v>
      </c>
      <c r="B6" s="19" t="s">
        <v>16</v>
      </c>
      <c r="C6" s="20" t="s">
        <v>12</v>
      </c>
      <c r="D6" s="20" t="n">
        <v>0.75</v>
      </c>
      <c r="E6" s="21" t="e">
        <f aca="false">ROUND(#REF!*Прайс!D6,2)</f>
        <v>#VALUE!</v>
      </c>
      <c r="F6" s="21" t="e">
        <f aca="false">ROUND(E6*#REF!,2)</f>
        <v>#VALUE!</v>
      </c>
      <c r="G6" s="22" t="n">
        <v>70.7</v>
      </c>
      <c r="H6" s="23" t="n">
        <v>670</v>
      </c>
    </row>
    <row r="7" customFormat="false" ht="15" hidden="false" customHeight="false" outlineLevel="0" collapsed="false">
      <c r="A7" s="18" t="s">
        <v>17</v>
      </c>
      <c r="B7" s="24" t="s">
        <v>18</v>
      </c>
      <c r="C7" s="25" t="s">
        <v>12</v>
      </c>
      <c r="D7" s="25" t="n">
        <v>4.2</v>
      </c>
      <c r="E7" s="26" t="e">
        <f aca="false">ROUND(#REF!*Прайс!D7,2)</f>
        <v>#VALUE!</v>
      </c>
      <c r="F7" s="26" t="e">
        <f aca="false">ROUND(E7*#REF!,2)</f>
        <v>#VALUE!</v>
      </c>
      <c r="G7" s="27" t="n">
        <v>435.96</v>
      </c>
      <c r="H7" s="28" t="n">
        <v>3800</v>
      </c>
    </row>
    <row r="8" customFormat="false" ht="15" hidden="false" customHeight="false" outlineLevel="0" collapsed="false">
      <c r="A8" s="18" t="s">
        <v>19</v>
      </c>
      <c r="B8" s="29" t="s">
        <v>20</v>
      </c>
      <c r="C8" s="25" t="s">
        <v>12</v>
      </c>
      <c r="D8" s="25" t="n">
        <v>1</v>
      </c>
      <c r="E8" s="26" t="e">
        <f aca="false">ROUND(#REF!*Прайс!D8,2)</f>
        <v>#VALUE!</v>
      </c>
      <c r="F8" s="26" t="e">
        <f aca="false">ROUND(E8*#REF!,2)</f>
        <v>#VALUE!</v>
      </c>
      <c r="G8" s="27" t="n">
        <v>99.83</v>
      </c>
      <c r="H8" s="28" t="n">
        <v>900</v>
      </c>
    </row>
    <row r="9" customFormat="false" ht="15" hidden="false" customHeight="false" outlineLevel="0" collapsed="false">
      <c r="A9" s="18" t="s">
        <v>21</v>
      </c>
      <c r="B9" s="29" t="s">
        <v>22</v>
      </c>
      <c r="C9" s="25" t="s">
        <v>12</v>
      </c>
      <c r="D9" s="25" t="n">
        <v>1.35</v>
      </c>
      <c r="E9" s="26" t="e">
        <f aca="false">ROUND(#REF!*Прайс!D9,2)</f>
        <v>#VALUE!</v>
      </c>
      <c r="F9" s="26" t="e">
        <f aca="false">ROUND(E9*#REF!,2)</f>
        <v>#VALUE!</v>
      </c>
      <c r="G9" s="27" t="n">
        <v>122.27</v>
      </c>
      <c r="H9" s="28" t="n">
        <v>1200</v>
      </c>
    </row>
    <row r="10" customFormat="false" ht="15" hidden="false" customHeight="false" outlineLevel="0" collapsed="false">
      <c r="A10" s="18" t="s">
        <v>23</v>
      </c>
      <c r="B10" s="29" t="s">
        <v>24</v>
      </c>
      <c r="C10" s="25" t="s">
        <v>12</v>
      </c>
      <c r="D10" s="25" t="n">
        <v>2.5</v>
      </c>
      <c r="E10" s="26" t="e">
        <f aca="false">ROUND(#REF!*Прайс!D10,2)</f>
        <v>#VALUE!</v>
      </c>
      <c r="F10" s="26" t="e">
        <f aca="false">ROUND(E10*#REF!,2)</f>
        <v>#VALUE!</v>
      </c>
      <c r="G10" s="27" t="n">
        <v>249.57</v>
      </c>
      <c r="H10" s="28" t="n">
        <v>2250</v>
      </c>
    </row>
    <row r="11" customFormat="false" ht="15" hidden="false" customHeight="false" outlineLevel="0" collapsed="false">
      <c r="A11" s="18" t="s">
        <v>25</v>
      </c>
      <c r="B11" s="29" t="s">
        <v>26</v>
      </c>
      <c r="C11" s="25" t="s">
        <v>12</v>
      </c>
      <c r="D11" s="25" t="n">
        <v>0.85</v>
      </c>
      <c r="E11" s="26" t="e">
        <f aca="false">ROUND(#REF!*Прайс!D11,2)</f>
        <v>#VALUE!</v>
      </c>
      <c r="F11" s="26" t="e">
        <f aca="false">ROUND(E11*#REF!,2)</f>
        <v>#VALUE!</v>
      </c>
      <c r="G11" s="30" t="n">
        <v>72.36</v>
      </c>
      <c r="H11" s="28" t="n">
        <v>750</v>
      </c>
    </row>
    <row r="12" customFormat="false" ht="15" hidden="false" customHeight="false" outlineLevel="0" collapsed="false">
      <c r="A12" s="18" t="s">
        <v>27</v>
      </c>
      <c r="B12" s="24" t="s">
        <v>28</v>
      </c>
      <c r="C12" s="25" t="s">
        <v>12</v>
      </c>
      <c r="D12" s="25" t="n">
        <v>1.25</v>
      </c>
      <c r="E12" s="26" t="e">
        <f aca="false">ROUND(#REF!*Прайс!D12,2)</f>
        <v>#VALUE!</v>
      </c>
      <c r="F12" s="26" t="e">
        <f aca="false">ROUND(E12*#REF!,2)</f>
        <v>#VALUE!</v>
      </c>
      <c r="G12" s="27" t="n">
        <v>120.62</v>
      </c>
      <c r="H12" s="31" t="n">
        <v>1120</v>
      </c>
    </row>
    <row r="13" customFormat="false" ht="15" hidden="false" customHeight="false" outlineLevel="0" collapsed="false">
      <c r="A13" s="18" t="s">
        <v>29</v>
      </c>
      <c r="B13" s="29" t="s">
        <v>30</v>
      </c>
      <c r="C13" s="25" t="s">
        <v>12</v>
      </c>
      <c r="D13" s="25" t="n">
        <v>0.7</v>
      </c>
      <c r="E13" s="26" t="e">
        <f aca="false">ROUND(#REF!*Прайс!D13,2)</f>
        <v>#VALUE!</v>
      </c>
      <c r="F13" s="26" t="e">
        <f aca="false">ROUND(E13*#REF!,2)</f>
        <v>#VALUE!</v>
      </c>
      <c r="G13" s="27" t="n">
        <v>86.55</v>
      </c>
      <c r="H13" s="28" t="n">
        <v>650</v>
      </c>
    </row>
    <row r="14" customFormat="false" ht="15" hidden="false" customHeight="false" outlineLevel="0" collapsed="false">
      <c r="A14" s="18" t="s">
        <v>31</v>
      </c>
      <c r="B14" s="29" t="s">
        <v>32</v>
      </c>
      <c r="C14" s="25" t="s">
        <v>12</v>
      </c>
      <c r="D14" s="25" t="n">
        <v>2</v>
      </c>
      <c r="E14" s="26" t="e">
        <f aca="false">ROUND(#REF!*Прайс!D14,2)</f>
        <v>#VALUE!</v>
      </c>
      <c r="F14" s="26" t="e">
        <f aca="false">ROUND(E14*#REF!,2)</f>
        <v>#VALUE!</v>
      </c>
      <c r="G14" s="27" t="n">
        <v>199.66</v>
      </c>
      <c r="H14" s="28" t="n">
        <v>1800</v>
      </c>
    </row>
    <row r="15" customFormat="false" ht="15" hidden="false" customHeight="false" outlineLevel="0" collapsed="false">
      <c r="A15" s="18" t="s">
        <v>33</v>
      </c>
      <c r="B15" s="24" t="s">
        <v>34</v>
      </c>
      <c r="C15" s="25" t="s">
        <v>12</v>
      </c>
      <c r="D15" s="25" t="n">
        <v>0.5</v>
      </c>
      <c r="E15" s="26" t="e">
        <f aca="false">ROUND(#REF!*Прайс!D15,2)</f>
        <v>#VALUE!</v>
      </c>
      <c r="F15" s="26" t="e">
        <f aca="false">ROUND(E15*#REF!,2)</f>
        <v>#VALUE!</v>
      </c>
      <c r="G15" s="27" t="n">
        <v>49.91</v>
      </c>
      <c r="H15" s="31" t="n">
        <v>450</v>
      </c>
    </row>
    <row r="16" s="36" customFormat="true" ht="15" hidden="false" customHeight="false" outlineLevel="0" collapsed="false">
      <c r="A16" s="18" t="s">
        <v>35</v>
      </c>
      <c r="B16" s="32" t="s">
        <v>36</v>
      </c>
      <c r="C16" s="33" t="s">
        <v>12</v>
      </c>
      <c r="D16" s="33" t="n">
        <v>0.85</v>
      </c>
      <c r="E16" s="34" t="e">
        <f aca="false">ROUND(#REF!*Прайс!D16,2)</f>
        <v>#VALUE!</v>
      </c>
      <c r="F16" s="34" t="e">
        <f aca="false">ROUND(E16*#REF!,2)</f>
        <v>#VALUE!</v>
      </c>
      <c r="G16" s="30" t="n">
        <v>72.36</v>
      </c>
      <c r="H16" s="35" t="n">
        <v>750</v>
      </c>
    </row>
    <row r="17" s="36" customFormat="true" ht="15" hidden="false" customHeight="false" outlineLevel="0" collapsed="false">
      <c r="A17" s="37" t="s">
        <v>37</v>
      </c>
      <c r="B17" s="9" t="s">
        <v>38</v>
      </c>
      <c r="C17" s="38"/>
      <c r="D17" s="38"/>
      <c r="E17" s="38"/>
      <c r="F17" s="38"/>
      <c r="G17" s="39"/>
      <c r="H17" s="40"/>
    </row>
    <row r="18" customFormat="false" ht="26.85" hidden="false" customHeight="false" outlineLevel="0" collapsed="false">
      <c r="A18" s="41" t="s">
        <v>39</v>
      </c>
      <c r="B18" s="42" t="s">
        <v>40</v>
      </c>
      <c r="C18" s="43"/>
      <c r="D18" s="43"/>
      <c r="E18" s="44"/>
      <c r="F18" s="43"/>
      <c r="G18" s="43"/>
      <c r="H18" s="45"/>
    </row>
    <row r="19" s="47" customFormat="true" ht="15" hidden="false" customHeight="false" outlineLevel="0" collapsed="false">
      <c r="A19" s="41"/>
      <c r="B19" s="46" t="s">
        <v>41</v>
      </c>
      <c r="C19" s="43"/>
      <c r="D19" s="43"/>
      <c r="E19" s="44"/>
      <c r="F19" s="43"/>
      <c r="G19" s="43"/>
      <c r="H19" s="45"/>
    </row>
    <row r="20" s="47" customFormat="true" ht="15" hidden="false" customHeight="false" outlineLevel="0" collapsed="false">
      <c r="A20" s="41"/>
      <c r="B20" s="46" t="s">
        <v>42</v>
      </c>
      <c r="C20" s="43"/>
      <c r="D20" s="43"/>
      <c r="E20" s="44"/>
      <c r="F20" s="43"/>
      <c r="G20" s="43"/>
      <c r="H20" s="45"/>
    </row>
    <row r="21" s="47" customFormat="true" ht="26.85" hidden="false" customHeight="false" outlineLevel="0" collapsed="false">
      <c r="A21" s="41"/>
      <c r="B21" s="46" t="s">
        <v>43</v>
      </c>
      <c r="C21" s="43"/>
      <c r="D21" s="43"/>
      <c r="E21" s="44"/>
      <c r="F21" s="43"/>
      <c r="G21" s="43"/>
      <c r="H21" s="45"/>
    </row>
    <row r="22" s="47" customFormat="true" ht="15" hidden="false" customHeight="false" outlineLevel="0" collapsed="false">
      <c r="A22" s="41"/>
      <c r="B22" s="46" t="s">
        <v>44</v>
      </c>
      <c r="C22" s="43"/>
      <c r="D22" s="43"/>
      <c r="E22" s="44"/>
      <c r="F22" s="43"/>
      <c r="G22" s="43"/>
      <c r="H22" s="45"/>
    </row>
    <row r="23" s="47" customFormat="true" ht="15" hidden="false" customHeight="false" outlineLevel="0" collapsed="false">
      <c r="A23" s="41"/>
      <c r="B23" s="46" t="s">
        <v>45</v>
      </c>
      <c r="C23" s="43"/>
      <c r="D23" s="43"/>
      <c r="E23" s="44"/>
      <c r="F23" s="43"/>
      <c r="G23" s="43"/>
      <c r="H23" s="45"/>
    </row>
    <row r="24" s="47" customFormat="true" ht="15" hidden="false" customHeight="false" outlineLevel="0" collapsed="false">
      <c r="A24" s="41"/>
      <c r="B24" s="46" t="s">
        <v>46</v>
      </c>
      <c r="C24" s="43"/>
      <c r="D24" s="43"/>
      <c r="E24" s="44"/>
      <c r="F24" s="43"/>
      <c r="G24" s="43"/>
      <c r="H24" s="45"/>
    </row>
    <row r="25" s="47" customFormat="true" ht="15" hidden="false" customHeight="false" outlineLevel="0" collapsed="false">
      <c r="A25" s="41"/>
      <c r="B25" s="46" t="s">
        <v>47</v>
      </c>
      <c r="C25" s="43"/>
      <c r="D25" s="43"/>
      <c r="E25" s="44"/>
      <c r="F25" s="43"/>
      <c r="G25" s="43"/>
      <c r="H25" s="45"/>
    </row>
    <row r="26" s="47" customFormat="true" ht="39.55" hidden="false" customHeight="false" outlineLevel="0" collapsed="false">
      <c r="A26" s="41"/>
      <c r="B26" s="46" t="s">
        <v>48</v>
      </c>
      <c r="C26" s="43"/>
      <c r="D26" s="43"/>
      <c r="E26" s="44"/>
      <c r="F26" s="43"/>
      <c r="G26" s="43"/>
      <c r="H26" s="45"/>
    </row>
    <row r="27" s="47" customFormat="true" ht="26.85" hidden="false" customHeight="false" outlineLevel="0" collapsed="false">
      <c r="A27" s="41"/>
      <c r="B27" s="46" t="s">
        <v>49</v>
      </c>
      <c r="C27" s="43"/>
      <c r="D27" s="43"/>
      <c r="E27" s="44"/>
      <c r="F27" s="43"/>
      <c r="G27" s="43"/>
      <c r="H27" s="45"/>
    </row>
    <row r="28" s="47" customFormat="true" ht="15" hidden="false" customHeight="false" outlineLevel="0" collapsed="false">
      <c r="A28" s="41"/>
      <c r="B28" s="46" t="s">
        <v>50</v>
      </c>
      <c r="C28" s="43"/>
      <c r="D28" s="43"/>
      <c r="E28" s="44"/>
      <c r="F28" s="43"/>
      <c r="G28" s="43"/>
      <c r="H28" s="45"/>
    </row>
    <row r="29" s="47" customFormat="true" ht="39.55" hidden="false" customHeight="false" outlineLevel="0" collapsed="false">
      <c r="A29" s="41"/>
      <c r="B29" s="46" t="s">
        <v>51</v>
      </c>
      <c r="C29" s="43"/>
      <c r="D29" s="43"/>
      <c r="E29" s="44"/>
      <c r="F29" s="43"/>
      <c r="G29" s="43"/>
      <c r="H29" s="45"/>
    </row>
    <row r="30" s="47" customFormat="true" ht="26.85" hidden="false" customHeight="false" outlineLevel="0" collapsed="false">
      <c r="A30" s="41"/>
      <c r="B30" s="46" t="s">
        <v>52</v>
      </c>
      <c r="C30" s="43"/>
      <c r="D30" s="43"/>
      <c r="E30" s="44"/>
      <c r="F30" s="43"/>
      <c r="G30" s="43"/>
      <c r="H30" s="45"/>
    </row>
    <row r="31" s="47" customFormat="true" ht="26.85" hidden="false" customHeight="false" outlineLevel="0" collapsed="false">
      <c r="A31" s="41"/>
      <c r="B31" s="46" t="s">
        <v>53</v>
      </c>
      <c r="C31" s="43"/>
      <c r="D31" s="43"/>
      <c r="E31" s="44"/>
      <c r="F31" s="43"/>
      <c r="G31" s="43"/>
      <c r="H31" s="45"/>
    </row>
    <row r="32" s="47" customFormat="true" ht="15" hidden="false" customHeight="false" outlineLevel="0" collapsed="false">
      <c r="A32" s="41"/>
      <c r="B32" s="46" t="s">
        <v>54</v>
      </c>
      <c r="C32" s="43"/>
      <c r="D32" s="43"/>
      <c r="E32" s="44"/>
      <c r="F32" s="43"/>
      <c r="G32" s="43"/>
      <c r="H32" s="45"/>
    </row>
    <row r="33" s="47" customFormat="true" ht="26.85" hidden="false" customHeight="false" outlineLevel="0" collapsed="false">
      <c r="A33" s="41"/>
      <c r="B33" s="46" t="s">
        <v>55</v>
      </c>
      <c r="C33" s="43"/>
      <c r="D33" s="43"/>
      <c r="E33" s="44"/>
      <c r="F33" s="48"/>
      <c r="G33" s="48"/>
      <c r="H33" s="45"/>
    </row>
    <row r="34" customFormat="false" ht="15" hidden="false" customHeight="false" outlineLevel="0" collapsed="false">
      <c r="A34" s="49" t="s">
        <v>56</v>
      </c>
      <c r="B34" s="50" t="s">
        <v>57</v>
      </c>
      <c r="C34" s="33" t="s">
        <v>12</v>
      </c>
      <c r="D34" s="33" t="n">
        <v>5</v>
      </c>
      <c r="E34" s="26" t="e">
        <f aca="false">ROUND(#REF!*Прайс!D34,2)</f>
        <v>#VALUE!</v>
      </c>
      <c r="F34" s="26" t="e">
        <f aca="false">ROUND(E34*#REF!,2)</f>
        <v>#VALUE!</v>
      </c>
      <c r="G34" s="27" t="n">
        <v>499.15</v>
      </c>
      <c r="H34" s="28" t="n">
        <v>4500</v>
      </c>
    </row>
    <row r="35" customFormat="false" ht="15" hidden="false" customHeight="false" outlineLevel="0" collapsed="false">
      <c r="A35" s="49" t="s">
        <v>58</v>
      </c>
      <c r="B35" s="50" t="s">
        <v>59</v>
      </c>
      <c r="C35" s="33" t="s">
        <v>12</v>
      </c>
      <c r="D35" s="33" t="n">
        <v>6</v>
      </c>
      <c r="E35" s="26" t="e">
        <f aca="false">ROUND(#REF!*Прайс!D35,2)</f>
        <v>#VALUE!</v>
      </c>
      <c r="F35" s="26" t="e">
        <f aca="false">ROUND(E35*#REF!,2)</f>
        <v>#VALUE!</v>
      </c>
      <c r="G35" s="27" t="n">
        <v>598.98</v>
      </c>
      <c r="H35" s="28" t="n">
        <v>5400</v>
      </c>
    </row>
    <row r="36" customFormat="false" ht="15" hidden="false" customHeight="false" outlineLevel="0" collapsed="false">
      <c r="A36" s="49" t="s">
        <v>60</v>
      </c>
      <c r="B36" s="50" t="s">
        <v>61</v>
      </c>
      <c r="C36" s="33" t="s">
        <v>12</v>
      </c>
      <c r="D36" s="33" t="n">
        <v>7.1</v>
      </c>
      <c r="E36" s="26" t="e">
        <f aca="false">ROUND(#REF!*Прайс!D36,2)</f>
        <v>#VALUE!</v>
      </c>
      <c r="F36" s="26" t="e">
        <f aca="false">ROUND(E36*#REF!,2)</f>
        <v>#VALUE!</v>
      </c>
      <c r="G36" s="27" t="n">
        <v>717.12</v>
      </c>
      <c r="H36" s="28" t="n">
        <v>6400</v>
      </c>
    </row>
    <row r="37" customFormat="false" ht="15" hidden="false" customHeight="false" outlineLevel="0" collapsed="false">
      <c r="A37" s="49" t="s">
        <v>62</v>
      </c>
      <c r="B37" s="50" t="s">
        <v>63</v>
      </c>
      <c r="C37" s="33" t="s">
        <v>12</v>
      </c>
      <c r="D37" s="33" t="n">
        <v>8.4</v>
      </c>
      <c r="E37" s="26" t="e">
        <f aca="false">ROUND(#REF!*Прайс!D37,2)</f>
        <v>#VALUE!</v>
      </c>
      <c r="F37" s="26" t="e">
        <f aca="false">ROUND(E37*#REF!,2)</f>
        <v>#VALUE!</v>
      </c>
      <c r="G37" s="27" t="n">
        <v>788.57</v>
      </c>
      <c r="H37" s="28" t="n">
        <v>7500</v>
      </c>
    </row>
    <row r="38" customFormat="false" ht="15" hidden="false" customHeight="false" outlineLevel="0" collapsed="false">
      <c r="A38" s="49" t="s">
        <v>64</v>
      </c>
      <c r="B38" s="51" t="s">
        <v>65</v>
      </c>
      <c r="C38" s="52"/>
      <c r="D38" s="52"/>
      <c r="E38" s="26"/>
      <c r="F38" s="26"/>
      <c r="G38" s="27"/>
      <c r="H38" s="28"/>
    </row>
    <row r="39" customFormat="false" ht="15" hidden="false" customHeight="false" outlineLevel="0" collapsed="false">
      <c r="A39" s="49" t="s">
        <v>66</v>
      </c>
      <c r="B39" s="50" t="s">
        <v>57</v>
      </c>
      <c r="C39" s="33" t="s">
        <v>12</v>
      </c>
      <c r="D39" s="33" t="n">
        <v>1</v>
      </c>
      <c r="E39" s="26" t="e">
        <f aca="false">ROUND(#REF!*Прайс!D39,2)</f>
        <v>#VALUE!</v>
      </c>
      <c r="F39" s="26" t="e">
        <f aca="false">ROUND(E39*#REF!,2)</f>
        <v>#VALUE!</v>
      </c>
      <c r="G39" s="27" t="n">
        <v>99.83</v>
      </c>
      <c r="H39" s="28" t="n">
        <v>900</v>
      </c>
    </row>
    <row r="40" customFormat="false" ht="15" hidden="false" customHeight="false" outlineLevel="0" collapsed="false">
      <c r="A40" s="49" t="s">
        <v>67</v>
      </c>
      <c r="B40" s="50" t="s">
        <v>59</v>
      </c>
      <c r="C40" s="33" t="s">
        <v>12</v>
      </c>
      <c r="D40" s="33" t="n">
        <v>1.1</v>
      </c>
      <c r="E40" s="26" t="e">
        <f aca="false">ROUND(#REF!*Прайс!D40,2)</f>
        <v>#VALUE!</v>
      </c>
      <c r="F40" s="26" t="e">
        <f aca="false">ROUND(E40*#REF!,2)</f>
        <v>#VALUE!</v>
      </c>
      <c r="G40" s="27" t="n">
        <v>118.14</v>
      </c>
      <c r="H40" s="28" t="n">
        <v>1000</v>
      </c>
    </row>
    <row r="41" customFormat="false" ht="15" hidden="false" customHeight="false" outlineLevel="0" collapsed="false">
      <c r="A41" s="49" t="s">
        <v>68</v>
      </c>
      <c r="B41" s="50" t="s">
        <v>61</v>
      </c>
      <c r="C41" s="33" t="s">
        <v>12</v>
      </c>
      <c r="D41" s="33" t="n">
        <v>1.2</v>
      </c>
      <c r="E41" s="26" t="e">
        <f aca="false">ROUND(#REF!*Прайс!D41,2)</f>
        <v>#VALUE!</v>
      </c>
      <c r="F41" s="26" t="e">
        <f aca="false">ROUND(E41*#REF!,2)</f>
        <v>#VALUE!</v>
      </c>
      <c r="G41" s="27" t="n">
        <v>136.47</v>
      </c>
      <c r="H41" s="28" t="n">
        <v>1100</v>
      </c>
    </row>
    <row r="42" customFormat="false" ht="15" hidden="false" customHeight="false" outlineLevel="0" collapsed="false">
      <c r="A42" s="49" t="s">
        <v>69</v>
      </c>
      <c r="B42" s="50" t="s">
        <v>63</v>
      </c>
      <c r="C42" s="33" t="s">
        <v>12</v>
      </c>
      <c r="D42" s="33" t="n">
        <v>1.35</v>
      </c>
      <c r="E42" s="26" t="e">
        <f aca="false">ROUND(#REF!*Прайс!D42,2)</f>
        <v>#VALUE!</v>
      </c>
      <c r="F42" s="26" t="e">
        <f aca="false">ROUND(E42*#REF!,2)</f>
        <v>#VALUE!</v>
      </c>
      <c r="G42" s="27" t="n">
        <v>122.27</v>
      </c>
      <c r="H42" s="28" t="n">
        <v>1200</v>
      </c>
    </row>
    <row r="43" customFormat="false" ht="15" hidden="false" customHeight="false" outlineLevel="0" collapsed="false">
      <c r="A43" s="49" t="s">
        <v>70</v>
      </c>
      <c r="B43" s="51" t="s">
        <v>71</v>
      </c>
      <c r="C43" s="52"/>
      <c r="D43" s="52"/>
      <c r="E43" s="26"/>
      <c r="F43" s="26"/>
      <c r="G43" s="27"/>
      <c r="H43" s="28"/>
    </row>
    <row r="44" customFormat="false" ht="15" hidden="false" customHeight="false" outlineLevel="0" collapsed="false">
      <c r="A44" s="49" t="s">
        <v>72</v>
      </c>
      <c r="B44" s="50" t="s">
        <v>57</v>
      </c>
      <c r="C44" s="33" t="s">
        <v>12</v>
      </c>
      <c r="D44" s="33" t="n">
        <v>1.35</v>
      </c>
      <c r="E44" s="26" t="e">
        <f aca="false">ROUND(#REF!*Прайс!D44,2)</f>
        <v>#VALUE!</v>
      </c>
      <c r="F44" s="26" t="e">
        <f aca="false">ROUND(E44*#REF!,2)</f>
        <v>#VALUE!</v>
      </c>
      <c r="G44" s="27" t="n">
        <v>122.27</v>
      </c>
      <c r="H44" s="28" t="n">
        <v>1200</v>
      </c>
    </row>
    <row r="45" customFormat="false" ht="15" hidden="false" customHeight="false" outlineLevel="0" collapsed="false">
      <c r="A45" s="49" t="s">
        <v>73</v>
      </c>
      <c r="B45" s="50" t="s">
        <v>59</v>
      </c>
      <c r="C45" s="33" t="s">
        <v>12</v>
      </c>
      <c r="D45" s="33" t="n">
        <v>1.5</v>
      </c>
      <c r="E45" s="26" t="e">
        <f aca="false">ROUND(#REF!*Прайс!D45,2)</f>
        <v>#VALUE!</v>
      </c>
      <c r="F45" s="26" t="e">
        <f aca="false">ROUND(E45*#REF!,2)</f>
        <v>#VALUE!</v>
      </c>
      <c r="G45" s="27" t="n">
        <v>149.74</v>
      </c>
      <c r="H45" s="28" t="n">
        <v>1350</v>
      </c>
    </row>
    <row r="46" customFormat="false" ht="15" hidden="false" customHeight="false" outlineLevel="0" collapsed="false">
      <c r="A46" s="49" t="s">
        <v>74</v>
      </c>
      <c r="B46" s="50" t="s">
        <v>61</v>
      </c>
      <c r="C46" s="33" t="s">
        <v>12</v>
      </c>
      <c r="D46" s="25" t="n">
        <v>1.7</v>
      </c>
      <c r="E46" s="26" t="e">
        <f aca="false">ROUND(#REF!*Прайс!D46,2)</f>
        <v>#VALUE!</v>
      </c>
      <c r="F46" s="26" t="e">
        <f aca="false">ROUND(E46*#REF!,2)</f>
        <v>#VALUE!</v>
      </c>
      <c r="G46" s="27" t="n">
        <v>144.71</v>
      </c>
      <c r="H46" s="28" t="n">
        <v>1500</v>
      </c>
    </row>
    <row r="47" customFormat="false" ht="15" hidden="false" customHeight="false" outlineLevel="0" collapsed="false">
      <c r="A47" s="49" t="s">
        <v>75</v>
      </c>
      <c r="B47" s="43" t="s">
        <v>63</v>
      </c>
      <c r="C47" s="33" t="s">
        <v>12</v>
      </c>
      <c r="D47" s="53" t="n">
        <v>2.5</v>
      </c>
      <c r="E47" s="34" t="e">
        <f aca="false">ROUND(#REF!*Прайс!D47,2)</f>
        <v>#VALUE!</v>
      </c>
      <c r="F47" s="34" t="e">
        <f aca="false">ROUND(E47*#REF!,2)</f>
        <v>#VALUE!</v>
      </c>
      <c r="G47" s="54" t="n">
        <v>249.57</v>
      </c>
      <c r="H47" s="45" t="n">
        <v>2250</v>
      </c>
    </row>
    <row r="48" s="57" customFormat="true" ht="15" hidden="false" customHeight="false" outlineLevel="0" collapsed="false">
      <c r="A48" s="37" t="s">
        <v>76</v>
      </c>
      <c r="B48" s="55" t="s">
        <v>77</v>
      </c>
      <c r="C48" s="55"/>
      <c r="D48" s="55"/>
      <c r="E48" s="14"/>
      <c r="F48" s="14"/>
      <c r="G48" s="15"/>
      <c r="H48" s="56"/>
    </row>
    <row r="49" s="60" customFormat="true" ht="26.85" hidden="false" customHeight="false" outlineLevel="0" collapsed="false">
      <c r="A49" s="18" t="s">
        <v>78</v>
      </c>
      <c r="B49" s="58" t="s">
        <v>79</v>
      </c>
      <c r="C49" s="53" t="s">
        <v>12</v>
      </c>
      <c r="D49" s="53" t="n">
        <v>4.2</v>
      </c>
      <c r="E49" s="21" t="e">
        <f aca="false">ROUND(#REF!*Прайс!D49,2)</f>
        <v>#VALUE!</v>
      </c>
      <c r="F49" s="21" t="e">
        <f aca="false">ROUND(E49*#REF!,2)</f>
        <v>#VALUE!</v>
      </c>
      <c r="G49" s="22" t="n">
        <v>435.96</v>
      </c>
      <c r="H49" s="59" t="n">
        <v>3800</v>
      </c>
    </row>
    <row r="50" s="60" customFormat="true" ht="26.85" hidden="false" customHeight="false" outlineLevel="0" collapsed="false">
      <c r="A50" s="18" t="s">
        <v>80</v>
      </c>
      <c r="B50" s="29" t="s">
        <v>81</v>
      </c>
      <c r="C50" s="33" t="s">
        <v>12</v>
      </c>
      <c r="D50" s="33" t="n">
        <v>6.7</v>
      </c>
      <c r="E50" s="26" t="e">
        <f aca="false">ROUND(#REF!*Прайс!D50,2)</f>
        <v>#VALUE!</v>
      </c>
      <c r="F50" s="26" t="e">
        <f aca="false">ROUND(E50*#REF!,2)</f>
        <v>#VALUE!</v>
      </c>
      <c r="G50" s="27" t="n">
        <v>643.86</v>
      </c>
      <c r="H50" s="28" t="n">
        <v>6000</v>
      </c>
    </row>
    <row r="51" s="60" customFormat="true" ht="26.85" hidden="false" customHeight="false" outlineLevel="0" collapsed="false">
      <c r="A51" s="18" t="s">
        <v>82</v>
      </c>
      <c r="B51" s="29" t="s">
        <v>83</v>
      </c>
      <c r="C51" s="33" t="s">
        <v>12</v>
      </c>
      <c r="D51" s="33" t="n">
        <v>6.7</v>
      </c>
      <c r="E51" s="26" t="e">
        <f aca="false">ROUND(#REF!*Прайс!D51,2)</f>
        <v>#VALUE!</v>
      </c>
      <c r="F51" s="26" t="e">
        <f aca="false">ROUND(E51*#REF!,2)</f>
        <v>#VALUE!</v>
      </c>
      <c r="G51" s="27" t="n">
        <v>643.86</v>
      </c>
      <c r="H51" s="28" t="n">
        <v>6000</v>
      </c>
    </row>
    <row r="52" s="60" customFormat="true" ht="15" hidden="false" customHeight="false" outlineLevel="0" collapsed="false">
      <c r="A52" s="18" t="s">
        <v>84</v>
      </c>
      <c r="B52" s="29" t="s">
        <v>85</v>
      </c>
      <c r="C52" s="33" t="s">
        <v>12</v>
      </c>
      <c r="D52" s="33" t="n">
        <v>1.35</v>
      </c>
      <c r="E52" s="26" t="e">
        <f aca="false">ROUND(#REF!*Прайс!D52,2)</f>
        <v>#VALUE!</v>
      </c>
      <c r="F52" s="26" t="e">
        <f aca="false">ROUND(E52*#REF!,2)</f>
        <v>#VALUE!</v>
      </c>
      <c r="G52" s="27" t="n">
        <v>122.27</v>
      </c>
      <c r="H52" s="28" t="n">
        <v>1200</v>
      </c>
    </row>
    <row r="53" s="60" customFormat="true" ht="15" hidden="false" customHeight="false" outlineLevel="0" collapsed="false">
      <c r="A53" s="18" t="s">
        <v>86</v>
      </c>
      <c r="B53" s="29" t="s">
        <v>87</v>
      </c>
      <c r="C53" s="33" t="s">
        <v>12</v>
      </c>
      <c r="D53" s="33" t="n">
        <v>1.7</v>
      </c>
      <c r="E53" s="26" t="e">
        <f aca="false">ROUND(#REF!*Прайс!D53,2)</f>
        <v>#VALUE!</v>
      </c>
      <c r="F53" s="26" t="e">
        <f aca="false">ROUND(E53*#REF!,2)</f>
        <v>#VALUE!</v>
      </c>
      <c r="G53" s="27" t="n">
        <v>144.71</v>
      </c>
      <c r="H53" s="28" t="n">
        <v>1500</v>
      </c>
    </row>
    <row r="54" s="60" customFormat="true" ht="15" hidden="false" customHeight="false" outlineLevel="0" collapsed="false">
      <c r="A54" s="18" t="s">
        <v>88</v>
      </c>
      <c r="B54" s="29" t="s">
        <v>89</v>
      </c>
      <c r="C54" s="33" t="s">
        <v>12</v>
      </c>
      <c r="D54" s="33" t="n">
        <v>2.2</v>
      </c>
      <c r="E54" s="26" t="e">
        <f aca="false">ROUND(#REF!*Прайс!D54,2)</f>
        <v>#VALUE!</v>
      </c>
      <c r="F54" s="26" t="e">
        <f aca="false">ROUND(E54*#REF!,2)</f>
        <v>#VALUE!</v>
      </c>
      <c r="G54" s="27" t="n">
        <v>236.3</v>
      </c>
      <c r="H54" s="28" t="n">
        <v>2000</v>
      </c>
    </row>
    <row r="55" s="60" customFormat="true" ht="15" hidden="false" customHeight="false" outlineLevel="0" collapsed="false">
      <c r="A55" s="18" t="s">
        <v>90</v>
      </c>
      <c r="B55" s="29" t="s">
        <v>91</v>
      </c>
      <c r="C55" s="33" t="s">
        <v>12</v>
      </c>
      <c r="D55" s="33" t="n">
        <v>0.85</v>
      </c>
      <c r="E55" s="26" t="e">
        <f aca="false">ROUND(#REF!*Прайс!D55,2)</f>
        <v>#VALUE!</v>
      </c>
      <c r="F55" s="26" t="e">
        <f aca="false">ROUND(E55*#REF!,2)</f>
        <v>#VALUE!</v>
      </c>
      <c r="G55" s="30" t="n">
        <v>114.03</v>
      </c>
      <c r="H55" s="28" t="n">
        <v>800</v>
      </c>
    </row>
    <row r="56" s="60" customFormat="true" ht="15" hidden="false" customHeight="false" outlineLevel="0" collapsed="false">
      <c r="A56" s="18" t="s">
        <v>92</v>
      </c>
      <c r="B56" s="29" t="s">
        <v>93</v>
      </c>
      <c r="C56" s="33" t="s">
        <v>12</v>
      </c>
      <c r="D56" s="33" t="n">
        <v>1.35</v>
      </c>
      <c r="E56" s="26" t="e">
        <f aca="false">ROUND(#REF!*Прайс!D56,2)</f>
        <v>#VALUE!</v>
      </c>
      <c r="F56" s="26" t="e">
        <f aca="false">ROUND(E56*#REF!,2)</f>
        <v>#VALUE!</v>
      </c>
      <c r="G56" s="27" t="n">
        <v>122.27</v>
      </c>
      <c r="H56" s="28" t="n">
        <v>1200</v>
      </c>
    </row>
    <row r="57" s="60" customFormat="true" ht="15" hidden="false" customHeight="false" outlineLevel="0" collapsed="false">
      <c r="A57" s="18" t="s">
        <v>94</v>
      </c>
      <c r="B57" s="29" t="s">
        <v>95</v>
      </c>
      <c r="C57" s="33" t="s">
        <v>12</v>
      </c>
      <c r="D57" s="33" t="n">
        <v>0.85</v>
      </c>
      <c r="E57" s="26" t="e">
        <f aca="false">ROUND(#REF!*Прайс!D57,2)</f>
        <v>#VALUE!</v>
      </c>
      <c r="F57" s="26" t="e">
        <f aca="false">ROUND(E57*#REF!,2)</f>
        <v>#VALUE!</v>
      </c>
      <c r="G57" s="27" t="n">
        <v>114.03</v>
      </c>
      <c r="H57" s="28" t="n">
        <v>800</v>
      </c>
    </row>
    <row r="58" s="60" customFormat="true" ht="15" hidden="false" customHeight="false" outlineLevel="0" collapsed="false">
      <c r="A58" s="18" t="s">
        <v>96</v>
      </c>
      <c r="B58" s="29" t="s">
        <v>97</v>
      </c>
      <c r="C58" s="33" t="s">
        <v>12</v>
      </c>
      <c r="D58" s="33" t="n">
        <v>0.85</v>
      </c>
      <c r="E58" s="26" t="e">
        <f aca="false">ROUND(#REF!*Прайс!D58,2)</f>
        <v>#VALUE!</v>
      </c>
      <c r="F58" s="26" t="e">
        <f aca="false">ROUND(E58*#REF!,2)</f>
        <v>#VALUE!</v>
      </c>
      <c r="G58" s="27" t="n">
        <v>114.03</v>
      </c>
      <c r="H58" s="28" t="n">
        <v>800</v>
      </c>
    </row>
    <row r="59" s="60" customFormat="true" ht="15" hidden="false" customHeight="false" outlineLevel="0" collapsed="false">
      <c r="A59" s="18" t="s">
        <v>98</v>
      </c>
      <c r="B59" s="29" t="s">
        <v>99</v>
      </c>
      <c r="C59" s="33" t="s">
        <v>12</v>
      </c>
      <c r="D59" s="33" t="n">
        <v>1.7</v>
      </c>
      <c r="E59" s="26" t="e">
        <f aca="false">ROUND(#REF!*Прайс!D59,2)</f>
        <v>#VALUE!</v>
      </c>
      <c r="F59" s="26" t="e">
        <f aca="false">ROUND(E59*#REF!,2)</f>
        <v>#VALUE!</v>
      </c>
      <c r="G59" s="27" t="n">
        <v>144.71</v>
      </c>
      <c r="H59" s="28" t="n">
        <v>1500</v>
      </c>
    </row>
    <row r="60" s="60" customFormat="true" ht="15" hidden="false" customHeight="false" outlineLevel="0" collapsed="false">
      <c r="A60" s="18" t="s">
        <v>100</v>
      </c>
      <c r="B60" s="29" t="s">
        <v>101</v>
      </c>
      <c r="C60" s="33" t="s">
        <v>12</v>
      </c>
      <c r="D60" s="33" t="n">
        <v>3</v>
      </c>
      <c r="E60" s="26" t="e">
        <f aca="false">ROUND(#REF!*Прайс!D60,2)</f>
        <v>#VALUE!</v>
      </c>
      <c r="F60" s="26" t="e">
        <f aca="false">ROUND(E60*#REF!,2)</f>
        <v>#VALUE!</v>
      </c>
      <c r="G60" s="27" t="n">
        <v>299.49</v>
      </c>
      <c r="H60" s="28" t="n">
        <v>2700</v>
      </c>
    </row>
    <row r="61" s="60" customFormat="true" ht="15" hidden="false" customHeight="false" outlineLevel="0" collapsed="false">
      <c r="A61" s="18" t="s">
        <v>102</v>
      </c>
      <c r="B61" s="29" t="s">
        <v>103</v>
      </c>
      <c r="C61" s="33" t="s">
        <v>12</v>
      </c>
      <c r="D61" s="33" t="n">
        <v>4.2</v>
      </c>
      <c r="E61" s="26" t="e">
        <f aca="false">ROUND(#REF!*Прайс!D61,2)</f>
        <v>#VALUE!</v>
      </c>
      <c r="F61" s="26" t="e">
        <f aca="false">ROUND(E61*#REF!,2)</f>
        <v>#VALUE!</v>
      </c>
      <c r="G61" s="27" t="n">
        <v>435.96</v>
      </c>
      <c r="H61" s="28" t="n">
        <v>3800</v>
      </c>
    </row>
    <row r="62" s="60" customFormat="true" ht="15" hidden="false" customHeight="false" outlineLevel="0" collapsed="false">
      <c r="A62" s="18" t="s">
        <v>104</v>
      </c>
      <c r="B62" s="29" t="s">
        <v>105</v>
      </c>
      <c r="C62" s="33" t="s">
        <v>12</v>
      </c>
      <c r="D62" s="33" t="n">
        <v>5</v>
      </c>
      <c r="E62" s="26" t="e">
        <f aca="false">ROUND(#REF!*Прайс!D62,2)</f>
        <v>#VALUE!</v>
      </c>
      <c r="F62" s="26" t="e">
        <f aca="false">ROUND(E62*#REF!,2)</f>
        <v>#VALUE!</v>
      </c>
      <c r="G62" s="27" t="n">
        <v>499.15</v>
      </c>
      <c r="H62" s="28" t="n">
        <v>4500</v>
      </c>
    </row>
    <row r="63" s="60" customFormat="true" ht="15" hidden="false" customHeight="false" outlineLevel="0" collapsed="false">
      <c r="A63" s="18" t="s">
        <v>106</v>
      </c>
      <c r="B63" s="29" t="s">
        <v>107</v>
      </c>
      <c r="C63" s="33" t="s">
        <v>12</v>
      </c>
      <c r="D63" s="33" t="n">
        <v>2.5</v>
      </c>
      <c r="E63" s="26" t="e">
        <f aca="false">ROUND(#REF!*Прайс!D63,2)</f>
        <v>#VALUE!</v>
      </c>
      <c r="F63" s="26" t="e">
        <f aca="false">ROUND(E63*#REF!,2)</f>
        <v>#VALUE!</v>
      </c>
      <c r="G63" s="27" t="n">
        <v>249.57</v>
      </c>
      <c r="H63" s="28" t="n">
        <v>2250</v>
      </c>
    </row>
    <row r="64" s="60" customFormat="true" ht="15" hidden="false" customHeight="false" outlineLevel="0" collapsed="false">
      <c r="A64" s="18" t="s">
        <v>108</v>
      </c>
      <c r="B64" s="29" t="s">
        <v>109</v>
      </c>
      <c r="C64" s="33" t="s">
        <v>12</v>
      </c>
      <c r="D64" s="33" t="n">
        <v>3.5</v>
      </c>
      <c r="E64" s="26" t="e">
        <f aca="false">ROUND(#REF!*Прайс!D64,2)</f>
        <v>#VALUE!</v>
      </c>
      <c r="F64" s="26" t="e">
        <f aca="false">ROUND(E64*#REF!,2)</f>
        <v>#VALUE!</v>
      </c>
      <c r="G64" s="27" t="n">
        <v>307.73</v>
      </c>
      <c r="H64" s="28" t="n">
        <v>3100</v>
      </c>
    </row>
    <row r="65" s="60" customFormat="true" ht="15" hidden="false" customHeight="false" outlineLevel="0" collapsed="false">
      <c r="A65" s="18" t="s">
        <v>110</v>
      </c>
      <c r="B65" s="29" t="s">
        <v>111</v>
      </c>
      <c r="C65" s="33" t="s">
        <v>12</v>
      </c>
      <c r="D65" s="33" t="n">
        <v>5</v>
      </c>
      <c r="E65" s="26" t="e">
        <f aca="false">ROUND(#REF!*Прайс!D65,2)</f>
        <v>#VALUE!</v>
      </c>
      <c r="F65" s="26" t="e">
        <f aca="false">ROUND(E65*#REF!,2)</f>
        <v>#VALUE!</v>
      </c>
      <c r="G65" s="27" t="n">
        <v>499.15</v>
      </c>
      <c r="H65" s="28" t="n">
        <v>4500</v>
      </c>
    </row>
    <row r="66" s="60" customFormat="true" ht="15" hidden="false" customHeight="false" outlineLevel="0" collapsed="false">
      <c r="A66" s="18" t="s">
        <v>112</v>
      </c>
      <c r="B66" s="61" t="s">
        <v>113</v>
      </c>
      <c r="C66" s="33" t="s">
        <v>12</v>
      </c>
      <c r="D66" s="33" t="n">
        <v>6</v>
      </c>
      <c r="E66" s="34" t="e">
        <f aca="false">ROUND(#REF!*Прайс!D66,2)</f>
        <v>#VALUE!</v>
      </c>
      <c r="F66" s="34" t="e">
        <f aca="false">ROUND(E66*#REF!,2)</f>
        <v>#VALUE!</v>
      </c>
      <c r="G66" s="54" t="n">
        <v>598.98</v>
      </c>
      <c r="H66" s="62" t="n">
        <v>5400</v>
      </c>
    </row>
    <row r="67" s="60" customFormat="true" ht="15" hidden="false" customHeight="false" outlineLevel="0" collapsed="false">
      <c r="A67" s="37" t="s">
        <v>114</v>
      </c>
      <c r="B67" s="55" t="s">
        <v>115</v>
      </c>
      <c r="C67" s="55"/>
      <c r="D67" s="55"/>
      <c r="E67" s="14"/>
      <c r="F67" s="14"/>
      <c r="G67" s="15"/>
      <c r="H67" s="63"/>
    </row>
    <row r="68" s="60" customFormat="true" ht="15" hidden="false" customHeight="false" outlineLevel="0" collapsed="false">
      <c r="A68" s="18" t="s">
        <v>116</v>
      </c>
      <c r="B68" s="58" t="s">
        <v>117</v>
      </c>
      <c r="C68" s="53" t="s">
        <v>12</v>
      </c>
      <c r="D68" s="53" t="n">
        <v>1.35</v>
      </c>
      <c r="E68" s="21" t="e">
        <f aca="false">ROUND(#REF!*Прайс!D68,2)</f>
        <v>#VALUE!</v>
      </c>
      <c r="F68" s="21" t="e">
        <f aca="false">ROUND(E68*#REF!,2)</f>
        <v>#VALUE!</v>
      </c>
      <c r="G68" s="27" t="n">
        <v>122.27</v>
      </c>
      <c r="H68" s="59" t="n">
        <v>1200</v>
      </c>
    </row>
    <row r="69" s="60" customFormat="true" ht="15" hidden="false" customHeight="false" outlineLevel="0" collapsed="false">
      <c r="A69" s="18" t="s">
        <v>118</v>
      </c>
      <c r="B69" s="29" t="s">
        <v>119</v>
      </c>
      <c r="C69" s="33" t="s">
        <v>12</v>
      </c>
      <c r="D69" s="25" t="n">
        <v>1.35</v>
      </c>
      <c r="E69" s="26" t="e">
        <f aca="false">ROUND(#REF!*Прайс!D69,2)</f>
        <v>#VALUE!</v>
      </c>
      <c r="F69" s="26" t="e">
        <f aca="false">ROUND(E69*#REF!,2)</f>
        <v>#VALUE!</v>
      </c>
      <c r="G69" s="27" t="n">
        <v>122.27</v>
      </c>
      <c r="H69" s="28" t="n">
        <v>1200</v>
      </c>
    </row>
    <row r="70" s="60" customFormat="true" ht="15" hidden="false" customHeight="false" outlineLevel="0" collapsed="false">
      <c r="A70" s="18" t="s">
        <v>120</v>
      </c>
      <c r="B70" s="29" t="s">
        <v>97</v>
      </c>
      <c r="C70" s="33" t="s">
        <v>12</v>
      </c>
      <c r="D70" s="25" t="n">
        <v>0.85</v>
      </c>
      <c r="E70" s="26" t="e">
        <f aca="false">ROUND(#REF!*Прайс!D70,2)</f>
        <v>#VALUE!</v>
      </c>
      <c r="F70" s="26" t="e">
        <f aca="false">ROUND(E70*#REF!,2)</f>
        <v>#VALUE!</v>
      </c>
      <c r="G70" s="27" t="n">
        <v>114.03</v>
      </c>
      <c r="H70" s="28" t="n">
        <v>800</v>
      </c>
    </row>
    <row r="71" s="60" customFormat="true" ht="15" hidden="false" customHeight="false" outlineLevel="0" collapsed="false">
      <c r="A71" s="18" t="s">
        <v>121</v>
      </c>
      <c r="B71" s="29" t="s">
        <v>122</v>
      </c>
      <c r="C71" s="33" t="s">
        <v>12</v>
      </c>
      <c r="D71" s="25" t="n">
        <v>2.2</v>
      </c>
      <c r="E71" s="26" t="e">
        <f aca="false">ROUND(#REF!*Прайс!D71,2)</f>
        <v>#VALUE!</v>
      </c>
      <c r="F71" s="26" t="e">
        <f aca="false">ROUND(E71*#REF!,2)</f>
        <v>#VALUE!</v>
      </c>
      <c r="G71" s="27" t="n">
        <v>236.3</v>
      </c>
      <c r="H71" s="28" t="n">
        <v>2000</v>
      </c>
    </row>
    <row r="72" s="60" customFormat="true" ht="15" hidden="false" customHeight="false" outlineLevel="0" collapsed="false">
      <c r="A72" s="18" t="s">
        <v>123</v>
      </c>
      <c r="B72" s="29" t="s">
        <v>124</v>
      </c>
      <c r="C72" s="33" t="s">
        <v>12</v>
      </c>
      <c r="D72" s="25" t="n">
        <v>0.85</v>
      </c>
      <c r="E72" s="26" t="e">
        <f aca="false">ROUND(#REF!*Прайс!D72,2)</f>
        <v>#VALUE!</v>
      </c>
      <c r="F72" s="26" t="e">
        <f aca="false">ROUND(E72*#REF!,2)</f>
        <v>#VALUE!</v>
      </c>
      <c r="G72" s="27" t="n">
        <v>114.03</v>
      </c>
      <c r="H72" s="28" t="n">
        <v>800</v>
      </c>
    </row>
    <row r="73" s="60" customFormat="true" ht="15" hidden="false" customHeight="false" outlineLevel="0" collapsed="false">
      <c r="A73" s="18" t="s">
        <v>125</v>
      </c>
      <c r="B73" s="29" t="s">
        <v>126</v>
      </c>
      <c r="C73" s="33" t="s">
        <v>12</v>
      </c>
      <c r="D73" s="25" t="n">
        <v>0.85</v>
      </c>
      <c r="E73" s="26" t="e">
        <f aca="false">ROUND(#REF!*Прайс!D73,2)</f>
        <v>#VALUE!</v>
      </c>
      <c r="F73" s="26" t="e">
        <f aca="false">ROUND(E73*#REF!,2)</f>
        <v>#VALUE!</v>
      </c>
      <c r="G73" s="27" t="n">
        <v>114.03</v>
      </c>
      <c r="H73" s="28" t="n">
        <v>800</v>
      </c>
    </row>
    <row r="74" s="60" customFormat="true" ht="15" hidden="false" customHeight="false" outlineLevel="0" collapsed="false">
      <c r="A74" s="18" t="s">
        <v>127</v>
      </c>
      <c r="B74" s="29" t="s">
        <v>128</v>
      </c>
      <c r="C74" s="33" t="s">
        <v>12</v>
      </c>
      <c r="D74" s="25" t="n">
        <v>0.09</v>
      </c>
      <c r="E74" s="26" t="e">
        <f aca="false">ROUND(#REF!*Прайс!D74,2)</f>
        <v>#VALUE!</v>
      </c>
      <c r="F74" s="26" t="e">
        <f aca="false">ROUND(E74*#REF!,2)</f>
        <v>#VALUE!</v>
      </c>
      <c r="G74" s="27" t="n">
        <v>8.78</v>
      </c>
      <c r="H74" s="28" t="n">
        <v>80.76</v>
      </c>
    </row>
    <row r="75" s="60" customFormat="true" ht="15" hidden="false" customHeight="false" outlineLevel="0" collapsed="false">
      <c r="A75" s="18" t="s">
        <v>129</v>
      </c>
      <c r="B75" s="29" t="s">
        <v>130</v>
      </c>
      <c r="C75" s="33" t="s">
        <v>12</v>
      </c>
      <c r="D75" s="25" t="n">
        <v>0.13</v>
      </c>
      <c r="E75" s="26" t="e">
        <f aca="false">ROUND(#REF!*Прайс!D75,2)</f>
        <v>#VALUE!</v>
      </c>
      <c r="F75" s="26" t="e">
        <f aca="false">ROUND(E75*#REF!,2)</f>
        <v>#VALUE!</v>
      </c>
      <c r="G75" s="27" t="n">
        <v>15.48</v>
      </c>
      <c r="H75" s="28" t="n">
        <v>120</v>
      </c>
    </row>
    <row r="76" s="60" customFormat="true" ht="26.85" hidden="false" customHeight="false" outlineLevel="0" collapsed="false">
      <c r="A76" s="18" t="s">
        <v>131</v>
      </c>
      <c r="B76" s="29" t="s">
        <v>132</v>
      </c>
      <c r="C76" s="33" t="s">
        <v>12</v>
      </c>
      <c r="D76" s="25" t="n">
        <v>0.85</v>
      </c>
      <c r="E76" s="26" t="e">
        <f aca="false">ROUND(#REF!*Прайс!D76,2)</f>
        <v>#VALUE!</v>
      </c>
      <c r="F76" s="26" t="e">
        <f aca="false">ROUND(E76*#REF!,2)</f>
        <v>#VALUE!</v>
      </c>
      <c r="G76" s="27" t="n">
        <v>114.03</v>
      </c>
      <c r="H76" s="28" t="n">
        <v>800</v>
      </c>
    </row>
    <row r="77" s="60" customFormat="true" ht="26.85" hidden="false" customHeight="false" outlineLevel="0" collapsed="false">
      <c r="A77" s="18" t="s">
        <v>133</v>
      </c>
      <c r="B77" s="29" t="s">
        <v>134</v>
      </c>
      <c r="C77" s="33" t="s">
        <v>12</v>
      </c>
      <c r="D77" s="25" t="n">
        <v>1</v>
      </c>
      <c r="E77" s="26" t="e">
        <f aca="false">ROUND(#REF!*Прайс!D77,2)</f>
        <v>#VALUE!</v>
      </c>
      <c r="F77" s="26" t="e">
        <f aca="false">ROUND(E77*#REF!,2)</f>
        <v>#VALUE!</v>
      </c>
      <c r="G77" s="27" t="n">
        <v>99.83</v>
      </c>
      <c r="H77" s="28" t="n">
        <v>900</v>
      </c>
    </row>
    <row r="78" s="60" customFormat="true" ht="26.85" hidden="false" customHeight="false" outlineLevel="0" collapsed="false">
      <c r="A78" s="18" t="s">
        <v>135</v>
      </c>
      <c r="B78" s="29" t="s">
        <v>136</v>
      </c>
      <c r="C78" s="33" t="s">
        <v>12</v>
      </c>
      <c r="D78" s="25" t="n">
        <v>1.2</v>
      </c>
      <c r="E78" s="26" t="e">
        <f aca="false">ROUND(#REF!*Прайс!D78,2)</f>
        <v>#VALUE!</v>
      </c>
      <c r="F78" s="26" t="e">
        <f aca="false">ROUND(E78*#REF!,2)</f>
        <v>#VALUE!</v>
      </c>
      <c r="G78" s="27" t="n">
        <v>136.47</v>
      </c>
      <c r="H78" s="28" t="n">
        <v>1100</v>
      </c>
    </row>
    <row r="79" s="60" customFormat="true" ht="26.85" hidden="false" customHeight="false" outlineLevel="0" collapsed="false">
      <c r="A79" s="18" t="s">
        <v>137</v>
      </c>
      <c r="B79" s="29" t="s">
        <v>138</v>
      </c>
      <c r="C79" s="33" t="s">
        <v>12</v>
      </c>
      <c r="D79" s="25" t="n">
        <v>1.4</v>
      </c>
      <c r="E79" s="26" t="e">
        <f aca="false">ROUND(#REF!*Прайс!D79,2)</f>
        <v>#VALUE!</v>
      </c>
      <c r="F79" s="26" t="e">
        <f aca="false">ROUND(E79*#REF!,2)</f>
        <v>#VALUE!</v>
      </c>
      <c r="G79" s="27" t="n">
        <v>131.43</v>
      </c>
      <c r="H79" s="28" t="n">
        <v>1250</v>
      </c>
    </row>
    <row r="80" s="60" customFormat="true" ht="15" hidden="false" customHeight="false" outlineLevel="0" collapsed="false">
      <c r="A80" s="18" t="s">
        <v>139</v>
      </c>
      <c r="B80" s="29" t="s">
        <v>140</v>
      </c>
      <c r="C80" s="33" t="s">
        <v>12</v>
      </c>
      <c r="D80" s="25" t="n">
        <v>0.85</v>
      </c>
      <c r="E80" s="26" t="e">
        <f aca="false">ROUND(#REF!*Прайс!D80,2)</f>
        <v>#VALUE!</v>
      </c>
      <c r="F80" s="26" t="e">
        <f aca="false">ROUND(E80*#REF!,2)</f>
        <v>#VALUE!</v>
      </c>
      <c r="G80" s="27" t="n">
        <v>114.03</v>
      </c>
      <c r="H80" s="28" t="n">
        <v>800</v>
      </c>
    </row>
    <row r="81" s="60" customFormat="true" ht="26.85" hidden="false" customHeight="false" outlineLevel="0" collapsed="false">
      <c r="A81" s="18" t="s">
        <v>141</v>
      </c>
      <c r="B81" s="29" t="s">
        <v>142</v>
      </c>
      <c r="C81" s="33" t="s">
        <v>12</v>
      </c>
      <c r="D81" s="25" t="n">
        <v>0.85</v>
      </c>
      <c r="E81" s="26" t="e">
        <f aca="false">ROUND(#REF!*Прайс!D81,2)</f>
        <v>#VALUE!</v>
      </c>
      <c r="F81" s="26" t="e">
        <f aca="false">ROUND(E81*#REF!,2)</f>
        <v>#VALUE!</v>
      </c>
      <c r="G81" s="27" t="n">
        <v>114.03</v>
      </c>
      <c r="H81" s="28" t="n">
        <v>800</v>
      </c>
    </row>
    <row r="82" s="60" customFormat="true" ht="26.85" hidden="false" customHeight="false" outlineLevel="0" collapsed="false">
      <c r="A82" s="18" t="s">
        <v>143</v>
      </c>
      <c r="B82" s="29" t="s">
        <v>144</v>
      </c>
      <c r="C82" s="33" t="s">
        <v>12</v>
      </c>
      <c r="D82" s="25" t="n">
        <v>1</v>
      </c>
      <c r="E82" s="26" t="e">
        <f aca="false">ROUND(#REF!*Прайс!D82,2)</f>
        <v>#VALUE!</v>
      </c>
      <c r="F82" s="26" t="e">
        <f aca="false">ROUND(E82*#REF!,2)</f>
        <v>#VALUE!</v>
      </c>
      <c r="G82" s="27" t="n">
        <v>99.83</v>
      </c>
      <c r="H82" s="28" t="n">
        <v>900</v>
      </c>
    </row>
    <row r="83" s="60" customFormat="true" ht="26.85" hidden="false" customHeight="false" outlineLevel="0" collapsed="false">
      <c r="A83" s="18" t="s">
        <v>145</v>
      </c>
      <c r="B83" s="29" t="s">
        <v>146</v>
      </c>
      <c r="C83" s="33" t="s">
        <v>12</v>
      </c>
      <c r="D83" s="25" t="n">
        <v>1.4</v>
      </c>
      <c r="E83" s="26" t="e">
        <f aca="false">ROUND(#REF!*Прайс!D83,2)</f>
        <v>#VALUE!</v>
      </c>
      <c r="F83" s="26" t="e">
        <f aca="false">ROUND(E83*#REF!,2)</f>
        <v>#VALUE!</v>
      </c>
      <c r="G83" s="27" t="n">
        <v>131.43</v>
      </c>
      <c r="H83" s="28" t="n">
        <v>1250</v>
      </c>
    </row>
    <row r="84" s="60" customFormat="true" ht="15" hidden="false" customHeight="false" outlineLevel="0" collapsed="false">
      <c r="A84" s="18" t="s">
        <v>147</v>
      </c>
      <c r="B84" s="29" t="s">
        <v>148</v>
      </c>
      <c r="C84" s="33" t="s">
        <v>12</v>
      </c>
      <c r="D84" s="25" t="n">
        <v>1.6</v>
      </c>
      <c r="E84" s="26" t="e">
        <f aca="false">ROUND(#REF!*Прайс!D84,2)</f>
        <v>#VALUE!</v>
      </c>
      <c r="F84" s="26" t="e">
        <f aca="false">ROUND(E84*#REF!,2)</f>
        <v>#VALUE!</v>
      </c>
      <c r="G84" s="27" t="n">
        <v>168.06</v>
      </c>
      <c r="H84" s="28" t="n">
        <v>1450</v>
      </c>
    </row>
    <row r="85" s="60" customFormat="true" ht="26.85" hidden="false" customHeight="false" outlineLevel="0" collapsed="false">
      <c r="A85" s="18" t="s">
        <v>149</v>
      </c>
      <c r="B85" s="29" t="s">
        <v>150</v>
      </c>
      <c r="C85" s="33" t="s">
        <v>12</v>
      </c>
      <c r="D85" s="25" t="n">
        <v>2</v>
      </c>
      <c r="E85" s="26" t="e">
        <f aca="false">ROUND(#REF!*Прайс!D85,2)</f>
        <v>#VALUE!</v>
      </c>
      <c r="F85" s="26" t="e">
        <f aca="false">ROUND(E85*#REF!,2)</f>
        <v>#VALUE!</v>
      </c>
      <c r="G85" s="27" t="n">
        <v>199.66</v>
      </c>
      <c r="H85" s="28" t="n">
        <v>1800</v>
      </c>
    </row>
    <row r="86" s="60" customFormat="true" ht="26.85" hidden="false" customHeight="false" outlineLevel="0" collapsed="false">
      <c r="A86" s="18" t="s">
        <v>151</v>
      </c>
      <c r="B86" s="29" t="s">
        <v>152</v>
      </c>
      <c r="C86" s="33" t="s">
        <v>12</v>
      </c>
      <c r="D86" s="25" t="n">
        <v>2.5</v>
      </c>
      <c r="E86" s="26" t="e">
        <f aca="false">ROUND(#REF!*Прайс!D86,2)</f>
        <v>#VALUE!</v>
      </c>
      <c r="F86" s="26" t="e">
        <f aca="false">ROUND(E86*#REF!,2)</f>
        <v>#VALUE!</v>
      </c>
      <c r="G86" s="27" t="n">
        <v>249.57</v>
      </c>
      <c r="H86" s="28" t="n">
        <v>2250</v>
      </c>
    </row>
    <row r="87" s="60" customFormat="true" ht="26.85" hidden="false" customHeight="false" outlineLevel="0" collapsed="false">
      <c r="A87" s="18" t="s">
        <v>153</v>
      </c>
      <c r="B87" s="29" t="s">
        <v>154</v>
      </c>
      <c r="C87" s="25" t="s">
        <v>12</v>
      </c>
      <c r="D87" s="25" t="n">
        <v>3</v>
      </c>
      <c r="E87" s="26" t="e">
        <f aca="false">ROUND(#REF!*Прайс!D87,2)</f>
        <v>#VALUE!</v>
      </c>
      <c r="F87" s="26" t="e">
        <f aca="false">ROUND(E87*#REF!,2)</f>
        <v>#VALUE!</v>
      </c>
      <c r="G87" s="27" t="n">
        <v>299.49</v>
      </c>
      <c r="H87" s="28" t="n">
        <v>2700</v>
      </c>
    </row>
    <row r="88" s="60" customFormat="true" ht="15" hidden="false" customHeight="false" outlineLevel="0" collapsed="false">
      <c r="A88" s="18" t="s">
        <v>155</v>
      </c>
      <c r="B88" s="64" t="s">
        <v>156</v>
      </c>
      <c r="C88" s="65" t="s">
        <v>12</v>
      </c>
      <c r="D88" s="65" t="n">
        <v>3.5</v>
      </c>
      <c r="E88" s="66" t="e">
        <f aca="false">ROUND(#REF!*Прайс!D88,2)</f>
        <v>#VALUE!</v>
      </c>
      <c r="F88" s="66" t="e">
        <f aca="false">ROUND(E88*#REF!,2)</f>
        <v>#VALUE!</v>
      </c>
      <c r="G88" s="67" t="n">
        <v>349.4</v>
      </c>
      <c r="H88" s="68" t="n">
        <v>3150</v>
      </c>
    </row>
  </sheetData>
  <mergeCells count="1">
    <mergeCell ref="A1:H1"/>
  </mergeCells>
  <printOptions headings="false" gridLines="false" gridLinesSet="true" horizontalCentered="false" verticalCentered="false"/>
  <pageMargins left="0.590277777777778" right="0.39375" top="0.39375" bottom="0.39375" header="0.511811023622047" footer="0.511811023622047"/>
  <pageSetup paperSize="9" scale="7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145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2024-04-17T13:29:14Z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